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435"/>
  </bookViews>
  <sheets>
    <sheet name="Лист1" sheetId="5" r:id="rId1"/>
  </sheets>
  <calcPr calcId="144525"/>
</workbook>
</file>

<file path=xl/calcChain.xml><?xml version="1.0" encoding="utf-8"?>
<calcChain xmlns="http://schemas.openxmlformats.org/spreadsheetml/2006/main">
  <c r="H17" i="5" l="1"/>
  <c r="E6" i="5" l="1"/>
  <c r="E11" i="5"/>
  <c r="D11" i="5"/>
  <c r="D6" i="5"/>
  <c r="D17" i="5" s="1"/>
  <c r="C11" i="5"/>
  <c r="C17" i="5" s="1"/>
  <c r="C6" i="5"/>
  <c r="E17" i="5" l="1"/>
</calcChain>
</file>

<file path=xl/sharedStrings.xml><?xml version="1.0" encoding="utf-8"?>
<sst xmlns="http://schemas.openxmlformats.org/spreadsheetml/2006/main" count="38" uniqueCount="38">
  <si>
    <t>НАЛОГОВЫЕ И НЕНАЛОГОВЫЕ ДОХОДЫ</t>
  </si>
  <si>
    <t>БЕЗВОЗМЕЗДНЫЕ ПОСТУПЛЕНИЯ</t>
  </si>
  <si>
    <t>Иные межбюджетные трансферты</t>
  </si>
  <si>
    <t>Налог на доходы физических лиц</t>
  </si>
  <si>
    <t>Иные налоговые и неналоговые доходы</t>
  </si>
  <si>
    <t>Наименование</t>
  </si>
  <si>
    <t>Код доходов</t>
  </si>
  <si>
    <t>Х</t>
  </si>
  <si>
    <t>000 1 00 00000 00 0000 000</t>
  </si>
  <si>
    <t>000 2 00 00000 00 0000 000</t>
  </si>
  <si>
    <t>000 2 02 10000 00 0000 151</t>
  </si>
  <si>
    <t>000 2 02 20000 00 0000 151</t>
  </si>
  <si>
    <t>000 2 02 30000 00 0000 151</t>
  </si>
  <si>
    <t>000 2 02 40000 00 0000 151</t>
  </si>
  <si>
    <t>000 1 01 02000 00 0000 000</t>
  </si>
  <si>
    <t>000 1 05 01000 00 0000 000</t>
  </si>
  <si>
    <t>тыс. руб.</t>
  </si>
  <si>
    <t>Проект 
на 2020 год</t>
  </si>
  <si>
    <t>ИТОГО ДОХОДОВ:</t>
  </si>
  <si>
    <t xml:space="preserve">Налоги на имущество </t>
  </si>
  <si>
    <t>Проект 
на 2021 год</t>
  </si>
  <si>
    <t>Возврат прочих остатков субсидий, субвенций и иных межбюджетных трансфертов, имеющих целевое значение, прошлых лет из бюджетов городских поселений</t>
  </si>
  <si>
    <t>000 1 06 00000 00 0000 000</t>
  </si>
  <si>
    <t>Дотации бюджетам сельских поселений</t>
  </si>
  <si>
    <t>000 2 19 60010 10 0000 151</t>
  </si>
  <si>
    <t>Субсидии бюджетам сельских поселений</t>
  </si>
  <si>
    <t>Субвенции бюджетам сельских поселений</t>
  </si>
  <si>
    <t>Единый сельскохозяйственный налог</t>
  </si>
  <si>
    <t>Исполнено 
за 2018год</t>
  </si>
  <si>
    <t>Ожидаемое исполнение за 2019 год</t>
  </si>
  <si>
    <t>Проект 
на 2022 год</t>
  </si>
  <si>
    <t xml:space="preserve">2021 год к исполнению 
за 2018 год </t>
  </si>
  <si>
    <t xml:space="preserve">2021 год к ожидаемому исполнению 
за 2019 год </t>
  </si>
  <si>
    <t>Доходы  бюджета Васильевского сельского поселения по видам доходов на 2020 год и на плановый период 2021 и 2022годов в сравнении с исполнением за 2018 год и ожидаемым исполнением за 2019 год</t>
  </si>
  <si>
    <t xml:space="preserve">2020 год к исполнению 
за 2018 год </t>
  </si>
  <si>
    <t xml:space="preserve">2020год к ожидаемому исполнению 
за 2019год </t>
  </si>
  <si>
    <t xml:space="preserve">2022 год к исполнению 
за 2018 год </t>
  </si>
  <si>
    <t xml:space="preserve">2022 год к ожидаемому исполнению 
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</si>
</sst>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9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2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3">
    <xf numFmtId="0" fontId="0" fillId="0" borderId="0" xfId="0"/>
    <xf numFmtId="0" fontId="20" fillId="15" borderId="10" xfId="0" applyFont="1" applyFill="1" applyBorder="1" applyAlignment="1">
      <alignment horizontal="center" wrapText="1"/>
    </xf>
    <xf numFmtId="0" fontId="20" fillId="15" borderId="10" xfId="0" applyNumberFormat="1" applyFont="1" applyFill="1" applyBorder="1" applyAlignment="1">
      <alignment horizontal="center" wrapText="1"/>
    </xf>
    <xf numFmtId="4" fontId="0" fillId="0" borderId="0" xfId="0" applyNumberFormat="1"/>
    <xf numFmtId="0" fontId="0" fillId="15" borderId="0" xfId="0" applyFill="1"/>
    <xf numFmtId="0" fontId="22" fillId="15" borderId="10" xfId="0" applyFont="1" applyFill="1" applyBorder="1" applyAlignment="1">
      <alignment horizontal="justify" vertical="center" wrapText="1"/>
    </xf>
    <xf numFmtId="0" fontId="22" fillId="15" borderId="10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justify" vertical="center" wrapText="1"/>
    </xf>
    <xf numFmtId="0" fontId="18" fillId="15" borderId="10" xfId="0" applyFont="1" applyFill="1" applyBorder="1" applyAlignment="1">
      <alignment horizontal="center" vertical="center"/>
    </xf>
    <xf numFmtId="0" fontId="23" fillId="15" borderId="0" xfId="0" applyNumberFormat="1" applyFont="1" applyFill="1" applyBorder="1" applyAlignment="1">
      <alignment horizontal="center" vertical="center" wrapText="1"/>
    </xf>
    <xf numFmtId="0" fontId="23" fillId="15" borderId="0" xfId="0" applyNumberFormat="1" applyFont="1" applyFill="1" applyBorder="1" applyAlignment="1">
      <alignment horizontal="center" vertical="center" wrapText="1"/>
    </xf>
    <xf numFmtId="0" fontId="23" fillId="15" borderId="10" xfId="0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15" borderId="0" xfId="0" applyNumberFormat="1" applyFont="1" applyFill="1" applyBorder="1" applyAlignment="1">
      <alignment horizontal="right" vertical="center" wrapText="1"/>
    </xf>
    <xf numFmtId="0" fontId="18" fillId="15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/>
    </xf>
    <xf numFmtId="0" fontId="20" fillId="1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right" vertical="center"/>
    </xf>
    <xf numFmtId="165" fontId="18" fillId="0" borderId="10" xfId="0" applyNumberFormat="1" applyFont="1" applyBorder="1" applyAlignment="1">
      <alignment horizontal="right" vertical="center"/>
    </xf>
    <xf numFmtId="165" fontId="22" fillId="15" borderId="10" xfId="0" applyNumberFormat="1" applyFont="1" applyFill="1" applyBorder="1" applyAlignment="1">
      <alignment horizontal="right" vertical="center"/>
    </xf>
    <xf numFmtId="165" fontId="18" fillId="15" borderId="10" xfId="0" applyNumberFormat="1" applyFont="1" applyFill="1" applyBorder="1" applyAlignment="1">
      <alignment horizontal="right" vertical="center"/>
    </xf>
    <xf numFmtId="165" fontId="18" fillId="0" borderId="10" xfId="0" applyNumberFormat="1" applyFont="1" applyFill="1" applyBorder="1" applyAlignment="1">
      <alignment horizontal="right" vertical="center"/>
    </xf>
    <xf numFmtId="0" fontId="23" fillId="15" borderId="11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18" fillId="0" borderId="11" xfId="0" applyNumberFormat="1" applyFont="1" applyBorder="1" applyAlignment="1">
      <alignment horizontal="right" vertical="center"/>
    </xf>
    <xf numFmtId="0" fontId="24" fillId="0" borderId="0" xfId="0" applyFont="1"/>
    <xf numFmtId="165" fontId="22" fillId="0" borderId="10" xfId="0" applyNumberFormat="1" applyFont="1" applyBorder="1"/>
    <xf numFmtId="4" fontId="0" fillId="15" borderId="0" xfId="0" applyNumberFormat="1" applyFill="1"/>
    <xf numFmtId="164" fontId="22" fillId="15" borderId="10" xfId="0" applyNumberFormat="1" applyFont="1" applyFill="1" applyBorder="1" applyAlignment="1">
      <alignment horizontal="right" vertical="center"/>
    </xf>
    <xf numFmtId="164" fontId="18" fillId="15" borderId="10" xfId="0" applyNumberFormat="1" applyFont="1" applyFill="1" applyBorder="1" applyAlignment="1">
      <alignment horizontal="right" vertical="center"/>
    </xf>
    <xf numFmtId="165" fontId="22" fillId="15" borderId="10" xfId="0" applyNumberFormat="1" applyFont="1" applyFill="1" applyBorder="1"/>
    <xf numFmtId="0" fontId="23" fillId="15" borderId="12" xfId="0" applyNumberFormat="1" applyFont="1" applyFill="1" applyBorder="1" applyAlignment="1">
      <alignment horizontal="right" vertical="center" wrapText="1"/>
    </xf>
    <xf numFmtId="0" fontId="22" fillId="15" borderId="10" xfId="0" applyFont="1" applyFill="1" applyBorder="1"/>
    <xf numFmtId="165" fontId="22" fillId="0" borderId="10" xfId="0" applyNumberFormat="1" applyFont="1" applyBorder="1" applyAlignment="1">
      <alignment vertical="center"/>
    </xf>
    <xf numFmtId="165" fontId="18" fillId="0" borderId="10" xfId="0" applyNumberFormat="1" applyFont="1" applyBorder="1" applyAlignment="1">
      <alignment vertical="center"/>
    </xf>
    <xf numFmtId="165" fontId="22" fillId="15" borderId="10" xfId="0" applyNumberFormat="1" applyFont="1" applyFill="1" applyBorder="1" applyAlignment="1">
      <alignment vertical="center"/>
    </xf>
    <xf numFmtId="165" fontId="18" fillId="15" borderId="10" xfId="0" applyNumberFormat="1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/>
    </xf>
    <xf numFmtId="0" fontId="22" fillId="15" borderId="0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right" vertical="center" wrapText="1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имечание 2" xfId="22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topLeftCell="A4" zoomScale="80" zoomScaleNormal="80" workbookViewId="0">
      <selection activeCell="M17" sqref="M17"/>
    </sheetView>
  </sheetViews>
  <sheetFormatPr defaultRowHeight="12.75" x14ac:dyDescent="0.2"/>
  <cols>
    <col min="1" max="1" width="50.140625" customWidth="1"/>
    <col min="2" max="2" width="37.7109375" customWidth="1"/>
    <col min="3" max="3" width="18.28515625" customWidth="1"/>
    <col min="4" max="4" width="17.28515625" customWidth="1"/>
    <col min="5" max="5" width="18.28515625" style="3" customWidth="1"/>
    <col min="6" max="6" width="17.42578125" style="3" customWidth="1"/>
    <col min="7" max="7" width="17.7109375" style="3" customWidth="1"/>
    <col min="8" max="8" width="18.85546875" style="3" customWidth="1"/>
    <col min="9" max="9" width="14" style="3" customWidth="1"/>
    <col min="10" max="10" width="16.42578125" style="3" customWidth="1"/>
    <col min="11" max="11" width="20.140625" style="3" customWidth="1"/>
    <col min="12" max="12" width="19.42578125" customWidth="1"/>
    <col min="13" max="13" width="18.140625" customWidth="1"/>
    <col min="14" max="14" width="19.7109375" customWidth="1"/>
    <col min="15" max="15" width="20.28515625" customWidth="1"/>
    <col min="16" max="16" width="19.7109375" customWidth="1"/>
    <col min="18" max="18" width="17" customWidth="1"/>
    <col min="19" max="19" width="16" customWidth="1"/>
    <col min="20" max="20" width="17.140625" customWidth="1"/>
    <col min="21" max="21" width="16.7109375" customWidth="1"/>
    <col min="22" max="22" width="16.140625" customWidth="1"/>
    <col min="23" max="23" width="17.85546875" customWidth="1"/>
    <col min="25" max="25" width="17.85546875" customWidth="1"/>
    <col min="26" max="26" width="20.5703125" customWidth="1"/>
    <col min="27" max="27" width="18.85546875" customWidth="1"/>
    <col min="28" max="28" width="16.42578125" customWidth="1"/>
    <col min="29" max="29" width="16.7109375" customWidth="1"/>
  </cols>
  <sheetData>
    <row r="1" spans="1:22" ht="37.5" customHeight="1" x14ac:dyDescent="0.2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22" ht="17.25" customHeight="1" x14ac:dyDescent="0.2">
      <c r="A2" s="9"/>
      <c r="B2" s="9"/>
      <c r="C2" s="10"/>
      <c r="D2" s="10"/>
      <c r="E2" s="9"/>
      <c r="F2" s="10"/>
      <c r="G2" s="10"/>
      <c r="H2" s="9"/>
      <c r="I2" s="10"/>
      <c r="J2" s="10"/>
      <c r="K2" s="9"/>
      <c r="L2" s="9"/>
      <c r="M2" s="13" t="s">
        <v>16</v>
      </c>
    </row>
    <row r="3" spans="1:22" ht="83.25" customHeight="1" x14ac:dyDescent="0.2">
      <c r="A3" s="25" t="s">
        <v>5</v>
      </c>
      <c r="B3" s="11" t="s">
        <v>6</v>
      </c>
      <c r="C3" s="12" t="s">
        <v>28</v>
      </c>
      <c r="D3" s="12" t="s">
        <v>29</v>
      </c>
      <c r="E3" s="12" t="s">
        <v>17</v>
      </c>
      <c r="F3" s="12" t="s">
        <v>34</v>
      </c>
      <c r="G3" s="12" t="s">
        <v>35</v>
      </c>
      <c r="H3" s="12" t="s">
        <v>20</v>
      </c>
      <c r="I3" s="12" t="s">
        <v>31</v>
      </c>
      <c r="J3" s="12" t="s">
        <v>32</v>
      </c>
      <c r="K3" s="12" t="s">
        <v>30</v>
      </c>
      <c r="L3" s="12" t="s">
        <v>36</v>
      </c>
      <c r="M3" s="12" t="s">
        <v>37</v>
      </c>
    </row>
    <row r="4" spans="1:22" ht="15.75" x14ac:dyDescent="0.25">
      <c r="A4" s="1">
        <v>1</v>
      </c>
      <c r="B4" s="2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22" ht="17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4"/>
    </row>
    <row r="6" spans="1:22" ht="37.5" x14ac:dyDescent="0.2">
      <c r="A6" s="18" t="s">
        <v>0</v>
      </c>
      <c r="B6" s="19" t="s">
        <v>8</v>
      </c>
      <c r="C6" s="36">
        <f>SUM(C7:C10)</f>
        <v>1757.1999999999998</v>
      </c>
      <c r="D6" s="36">
        <f>SUM(D7:D10)</f>
        <v>2516.1000000000004</v>
      </c>
      <c r="E6" s="36">
        <f>SUM(E7:E10)</f>
        <v>1835</v>
      </c>
      <c r="F6" s="31">
        <v>1.0449999999999999</v>
      </c>
      <c r="G6" s="31">
        <v>0.73</v>
      </c>
      <c r="H6" s="20">
        <v>1835</v>
      </c>
      <c r="I6" s="31">
        <v>1.0449999999999999</v>
      </c>
      <c r="J6" s="31">
        <v>0.73</v>
      </c>
      <c r="K6" s="20">
        <v>1845</v>
      </c>
      <c r="L6" s="31">
        <v>1.05</v>
      </c>
      <c r="M6" s="31">
        <v>0.73399999999999999</v>
      </c>
    </row>
    <row r="7" spans="1:22" ht="18.75" x14ac:dyDescent="0.2">
      <c r="A7" s="15" t="s">
        <v>3</v>
      </c>
      <c r="B7" s="16" t="s">
        <v>14</v>
      </c>
      <c r="C7" s="37">
        <v>639.70000000000005</v>
      </c>
      <c r="D7" s="37">
        <v>603.4</v>
      </c>
      <c r="E7" s="37">
        <v>630</v>
      </c>
      <c r="F7" s="32">
        <v>0.99</v>
      </c>
      <c r="G7" s="32">
        <v>1.0449999999999999</v>
      </c>
      <c r="H7" s="21">
        <v>630</v>
      </c>
      <c r="I7" s="32">
        <v>0.99</v>
      </c>
      <c r="J7" s="32">
        <v>1.0449999999999999</v>
      </c>
      <c r="K7" s="21">
        <v>630</v>
      </c>
      <c r="L7" s="32">
        <v>0.99</v>
      </c>
      <c r="M7" s="32">
        <v>1.0449999999999999</v>
      </c>
    </row>
    <row r="8" spans="1:22" ht="18.75" x14ac:dyDescent="0.2">
      <c r="A8" s="15" t="s">
        <v>27</v>
      </c>
      <c r="B8" s="16" t="s">
        <v>15</v>
      </c>
      <c r="C8" s="37">
        <v>9.9</v>
      </c>
      <c r="D8" s="37">
        <v>20</v>
      </c>
      <c r="E8" s="37">
        <v>15</v>
      </c>
      <c r="F8" s="32">
        <v>1.51</v>
      </c>
      <c r="G8" s="32">
        <v>0.75</v>
      </c>
      <c r="H8" s="21">
        <v>15</v>
      </c>
      <c r="I8" s="32">
        <v>1.51</v>
      </c>
      <c r="J8" s="32">
        <v>0.75</v>
      </c>
      <c r="K8" s="21">
        <v>15</v>
      </c>
      <c r="L8" s="32">
        <v>1.51</v>
      </c>
      <c r="M8" s="32">
        <v>0.75</v>
      </c>
    </row>
    <row r="9" spans="1:22" ht="18.75" x14ac:dyDescent="0.2">
      <c r="A9" s="15" t="s">
        <v>19</v>
      </c>
      <c r="B9" s="16" t="s">
        <v>22</v>
      </c>
      <c r="C9" s="37">
        <v>1069.0999999999999</v>
      </c>
      <c r="D9" s="37">
        <v>1138</v>
      </c>
      <c r="E9" s="37">
        <v>1070</v>
      </c>
      <c r="F9" s="32">
        <v>1</v>
      </c>
      <c r="G9" s="32">
        <v>0.94</v>
      </c>
      <c r="H9" s="21">
        <v>1070</v>
      </c>
      <c r="I9" s="32">
        <v>1</v>
      </c>
      <c r="J9" s="32">
        <v>0.94</v>
      </c>
      <c r="K9" s="21">
        <v>1080</v>
      </c>
      <c r="L9" s="32">
        <v>1.01</v>
      </c>
      <c r="M9" s="32">
        <v>0.95</v>
      </c>
    </row>
    <row r="10" spans="1:22" s="26" customFormat="1" ht="18.75" x14ac:dyDescent="0.2">
      <c r="A10" s="14" t="s">
        <v>4</v>
      </c>
      <c r="B10" s="17" t="s">
        <v>7</v>
      </c>
      <c r="C10" s="37">
        <v>38.5</v>
      </c>
      <c r="D10" s="37">
        <v>754.7</v>
      </c>
      <c r="E10" s="37">
        <v>120</v>
      </c>
      <c r="F10" s="32">
        <v>3.16</v>
      </c>
      <c r="G10" s="32">
        <v>1.59</v>
      </c>
      <c r="H10" s="27">
        <v>120</v>
      </c>
      <c r="I10" s="32">
        <v>3.16</v>
      </c>
      <c r="J10" s="32">
        <v>1.59</v>
      </c>
      <c r="K10" s="21">
        <v>120</v>
      </c>
      <c r="L10" s="32">
        <v>1.59</v>
      </c>
      <c r="M10" s="32">
        <v>3.16</v>
      </c>
    </row>
    <row r="11" spans="1:22" s="4" customFormat="1" ht="18.75" x14ac:dyDescent="0.2">
      <c r="A11" s="5" t="s">
        <v>1</v>
      </c>
      <c r="B11" s="6" t="s">
        <v>9</v>
      </c>
      <c r="C11" s="38">
        <f>SUM(C12:C16)</f>
        <v>8351.5</v>
      </c>
      <c r="D11" s="38">
        <f>SUM(D12:D16)</f>
        <v>9104.6</v>
      </c>
      <c r="E11" s="38">
        <f>SUM(E12:E16)</f>
        <v>7626.7000000000007</v>
      </c>
      <c r="F11" s="31">
        <v>0.91</v>
      </c>
      <c r="G11" s="31">
        <v>0.84</v>
      </c>
      <c r="H11" s="22">
        <v>6404.8</v>
      </c>
      <c r="I11" s="31">
        <v>0.76700000000000002</v>
      </c>
      <c r="J11" s="31">
        <v>0.70399999999999996</v>
      </c>
      <c r="K11" s="22">
        <v>6293.2</v>
      </c>
      <c r="L11" s="31">
        <v>0.754</v>
      </c>
      <c r="M11" s="31">
        <v>0.69099999999999995</v>
      </c>
      <c r="N11"/>
      <c r="O11"/>
      <c r="P11"/>
      <c r="Q11"/>
      <c r="R11"/>
      <c r="S11"/>
      <c r="T11"/>
      <c r="U11"/>
      <c r="V11"/>
    </row>
    <row r="12" spans="1:22" s="4" customFormat="1" ht="18.75" x14ac:dyDescent="0.2">
      <c r="A12" s="7" t="s">
        <v>23</v>
      </c>
      <c r="B12" s="8" t="s">
        <v>10</v>
      </c>
      <c r="C12" s="39">
        <v>6958.9</v>
      </c>
      <c r="D12" s="40">
        <v>6874.8</v>
      </c>
      <c r="E12" s="39">
        <v>6798</v>
      </c>
      <c r="F12" s="32">
        <v>0.97699999999999998</v>
      </c>
      <c r="G12" s="32">
        <v>0.99</v>
      </c>
      <c r="H12" s="23">
        <v>6203.6</v>
      </c>
      <c r="I12" s="32">
        <v>0.89100000000000001</v>
      </c>
      <c r="J12" s="32">
        <v>0.90200000000000002</v>
      </c>
      <c r="K12" s="23">
        <v>6092</v>
      </c>
      <c r="L12" s="32">
        <v>0.875</v>
      </c>
      <c r="M12" s="32">
        <v>0.88600000000000001</v>
      </c>
      <c r="N12"/>
      <c r="O12"/>
      <c r="P12"/>
      <c r="Q12"/>
      <c r="R12"/>
      <c r="S12"/>
      <c r="T12"/>
      <c r="U12"/>
      <c r="V12"/>
    </row>
    <row r="13" spans="1:22" s="4" customFormat="1" ht="37.5" x14ac:dyDescent="0.2">
      <c r="A13" s="7" t="s">
        <v>25</v>
      </c>
      <c r="B13" s="8" t="s">
        <v>11</v>
      </c>
      <c r="C13" s="39">
        <v>405.6</v>
      </c>
      <c r="D13" s="40">
        <v>869.9</v>
      </c>
      <c r="E13" s="39">
        <v>628.1</v>
      </c>
      <c r="F13" s="32">
        <v>1.55</v>
      </c>
      <c r="G13" s="32">
        <v>0.72</v>
      </c>
      <c r="H13" s="23"/>
      <c r="I13" s="32">
        <v>0</v>
      </c>
      <c r="J13" s="32">
        <v>0</v>
      </c>
      <c r="K13" s="23">
        <v>0</v>
      </c>
      <c r="L13" s="32">
        <v>0</v>
      </c>
      <c r="M13" s="32">
        <v>0</v>
      </c>
      <c r="N13"/>
      <c r="O13"/>
      <c r="P13"/>
      <c r="Q13"/>
      <c r="R13"/>
      <c r="S13"/>
      <c r="T13"/>
      <c r="U13"/>
      <c r="V13"/>
    </row>
    <row r="14" spans="1:22" s="4" customFormat="1" ht="37.5" x14ac:dyDescent="0.2">
      <c r="A14" s="7" t="s">
        <v>26</v>
      </c>
      <c r="B14" s="8" t="s">
        <v>12</v>
      </c>
      <c r="C14" s="39">
        <v>177.8</v>
      </c>
      <c r="D14" s="40">
        <v>201.2</v>
      </c>
      <c r="E14" s="39">
        <v>200.6</v>
      </c>
      <c r="F14" s="32">
        <v>1.163</v>
      </c>
      <c r="G14" s="32">
        <v>0.997</v>
      </c>
      <c r="H14" s="23">
        <v>201.2</v>
      </c>
      <c r="I14" s="32">
        <v>1.1319999999999999</v>
      </c>
      <c r="J14" s="32">
        <v>1</v>
      </c>
      <c r="K14" s="23">
        <v>201.2</v>
      </c>
      <c r="L14" s="32">
        <v>1.1319999999999999</v>
      </c>
      <c r="M14" s="32">
        <v>1</v>
      </c>
      <c r="N14"/>
      <c r="O14"/>
      <c r="P14"/>
      <c r="Q14"/>
      <c r="R14"/>
      <c r="S14"/>
      <c r="T14"/>
      <c r="U14"/>
      <c r="V14"/>
    </row>
    <row r="15" spans="1:22" s="4" customFormat="1" ht="18.75" x14ac:dyDescent="0.2">
      <c r="A15" s="7" t="s">
        <v>2</v>
      </c>
      <c r="B15" s="8" t="s">
        <v>13</v>
      </c>
      <c r="C15" s="39">
        <v>809.2</v>
      </c>
      <c r="D15" s="40">
        <v>1158.7</v>
      </c>
      <c r="E15" s="39"/>
      <c r="F15" s="32"/>
      <c r="G15" s="32"/>
      <c r="H15" s="23">
        <v>0</v>
      </c>
      <c r="I15" s="32">
        <v>0</v>
      </c>
      <c r="J15" s="32">
        <v>0</v>
      </c>
      <c r="K15" s="23">
        <v>0</v>
      </c>
      <c r="L15" s="32">
        <v>0</v>
      </c>
      <c r="M15" s="32">
        <v>0</v>
      </c>
      <c r="N15"/>
      <c r="O15"/>
      <c r="P15"/>
      <c r="Q15"/>
      <c r="R15"/>
      <c r="S15"/>
      <c r="T15"/>
      <c r="U15"/>
      <c r="V15"/>
    </row>
    <row r="16" spans="1:22" s="4" customFormat="1" ht="93.75" x14ac:dyDescent="0.2">
      <c r="A16" s="7" t="s">
        <v>21</v>
      </c>
      <c r="B16" s="8" t="s">
        <v>24</v>
      </c>
      <c r="C16" s="23"/>
      <c r="D16" s="24"/>
      <c r="E16" s="23"/>
      <c r="F16" s="32"/>
      <c r="G16" s="32"/>
      <c r="H16" s="23"/>
      <c r="I16" s="32"/>
      <c r="J16" s="32"/>
      <c r="K16" s="23"/>
      <c r="L16" s="32"/>
      <c r="M16" s="32"/>
      <c r="N16"/>
      <c r="O16"/>
      <c r="P16"/>
      <c r="Q16"/>
      <c r="R16"/>
      <c r="S16"/>
      <c r="T16"/>
      <c r="U16"/>
      <c r="V16"/>
    </row>
    <row r="17" spans="1:13" s="28" customFormat="1" ht="18.75" x14ac:dyDescent="0.3">
      <c r="A17" s="42" t="s">
        <v>18</v>
      </c>
      <c r="B17" s="42"/>
      <c r="C17" s="29">
        <f>SUM(C6+C11)</f>
        <v>10108.700000000001</v>
      </c>
      <c r="D17" s="29">
        <f>SUM(D6+D11)</f>
        <v>11620.7</v>
      </c>
      <c r="E17" s="29">
        <f>SUM(E6+E11)</f>
        <v>9461.7000000000007</v>
      </c>
      <c r="F17" s="33">
        <v>64</v>
      </c>
      <c r="G17" s="33">
        <v>84.5</v>
      </c>
      <c r="H17" s="29">
        <f>SUM(H6+H11)</f>
        <v>8239.7999999999993</v>
      </c>
      <c r="I17" s="33">
        <v>81.5</v>
      </c>
      <c r="J17" s="33">
        <v>81.599999999999994</v>
      </c>
      <c r="K17" s="29">
        <v>8138.2</v>
      </c>
      <c r="L17" s="35">
        <v>80.5</v>
      </c>
      <c r="M17" s="35">
        <v>70.099999999999994</v>
      </c>
    </row>
    <row r="18" spans="1:13" x14ac:dyDescent="0.2">
      <c r="G18" s="30"/>
      <c r="L18" s="3"/>
    </row>
  </sheetData>
  <mergeCells count="2">
    <mergeCell ref="A1:M1"/>
    <mergeCell ref="A17:B17"/>
  </mergeCells>
  <pageMargins left="0.4" right="0.31" top="0.51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Самарина</dc:creator>
  <cp:lastModifiedBy>Пользователь</cp:lastModifiedBy>
  <cp:lastPrinted>2019-10-17T13:15:16Z</cp:lastPrinted>
  <dcterms:created xsi:type="dcterms:W3CDTF">2014-03-24T07:39:29Z</dcterms:created>
  <dcterms:modified xsi:type="dcterms:W3CDTF">2019-10-18T04:23:18Z</dcterms:modified>
</cp:coreProperties>
</file>